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Calculate Purchasing Power" sheetId="1" r:id="rId1"/>
    <sheet name="Lookup Values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<sst xmlns="http://schemas.openxmlformats.org/spreadsheetml/2006/main" count="12" uniqueCount="12">
  <si>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Year</t>
  </si>
  <si>
    <t>CPI</t>
  </si>
  <si>
    <t>CPI in Year of Retirement (Column B):</t>
  </si>
  <si>
    <t>If your COLA had fully kept up with inflation since the time you retired, your monthly benefit today would be:</t>
  </si>
  <si>
    <t>Enter your monthly benefit in the first year you retired here:</t>
  </si>
  <si>
    <t>Enter the year you retired here:</t>
  </si>
  <si>
    <t>Enter your current monthly benefit here:</t>
  </si>
  <si>
    <t>Simple COLA Calculator</t>
  </si>
  <si>
    <t>RESULTS</t>
  </si>
  <si>
    <t>This is the amount of purchasing power your benefit has lost to inflation since the time you retired:</t>
  </si>
  <si>
    <t>If you never received a COLA, this would be the amount of purchasing power your benefit has lost since you retired:</t>
  </si>
  <si>
    <t>If you never received a COLA, this would be the 2013 purchasing power of your original pension benefit: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</si>
</sst>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[$-409]dddd\,\ mmmm\ dd\,\ yyyy"/>
    <numFmt numFmtId="167" formatCode="[$-409]h:mm:ss\ AM/PM"/>
    <numFmt numFmtId="168" formatCode="&quot;$&quot;#,##0.0_);[Red]\(&quot;$&quot;#,##0.0\)"/>
    <numFmt numFmtId="169" formatCode="&quot;$&quot;#,##0.00"/>
    <numFmt numFmtId="170" formatCode="#0.0"/>
    <numFmt numFmtId="171" formatCode="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18"/>
      <name val="Calibri"/>
      <family val="2"/>
    </font>
    <font>
      <u val="single"/>
      <sz val="14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9" fontId="5" fillId="0" borderId="0" xfId="0" applyNumberFormat="1" applyFont="1" applyAlignment="1">
      <alignment horizontal="right"/>
    </xf>
    <xf numFmtId="0" fontId="4" fillId="0" borderId="0" xfId="44" applyNumberFormat="1" applyFont="1" applyAlignment="1">
      <alignment/>
    </xf>
    <xf numFmtId="0" fontId="5" fillId="0" borderId="0" xfId="0" applyFont="1" applyAlignment="1">
      <alignment/>
    </xf>
    <xf numFmtId="164" fontId="4" fillId="0" borderId="0" xfId="57" applyNumberFormat="1" applyFont="1" applyAlignment="1">
      <alignment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9" fontId="4" fillId="0" borderId="0" xfId="57" applyFont="1" applyAlignment="1">
      <alignment/>
    </xf>
    <xf numFmtId="169" fontId="4" fillId="0" borderId="0" xfId="44" applyNumberFormat="1" applyFont="1" applyAlignment="1">
      <alignment/>
    </xf>
    <xf numFmtId="0" fontId="6" fillId="0" borderId="0" xfId="0" applyFont="1" applyAlignment="1">
      <alignment/>
    </xf>
    <xf numFmtId="169" fontId="7" fillId="33" borderId="10" xfId="0" applyNumberFormat="1" applyFont="1" applyFill="1" applyBorder="1" applyAlignment="1">
      <alignment horizontal="right"/>
    </xf>
    <xf numFmtId="0" fontId="7" fillId="33" borderId="10" xfId="44" applyNumberFormat="1" applyFont="1" applyFill="1" applyBorder="1" applyAlignment="1">
      <alignment/>
    </xf>
    <xf numFmtId="169" fontId="41" fillId="33" borderId="10" xfId="0" applyNumberFormat="1" applyFont="1" applyFill="1" applyBorder="1" applyAlignment="1">
      <alignment horizontal="right"/>
    </xf>
    <xf numFmtId="170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tabSelected="1" zoomScalePageLayoutView="0" workbookViewId="0" topLeftCell="A1">
      <selection activeCell="B8" sqref="B8"/>
    </sheetView>
  </sheetViews>
  <sheetFormatPr defaultColWidth="9.140625" defaultRowHeight="15"/>
  <cols>
    <col min="1" max="1" width="57.28125" style="4" customWidth="1"/>
    <col min="2" max="2" width="10.8515625" style="4" bestFit="1" customWidth="1"/>
    <col min="3" max="3" width="51.28125" style="4" customWidth="1"/>
    <col min="4" max="4" width="10.140625" style="4" bestFit="1" customWidth="1"/>
    <col min="5" max="5" width="9.140625" style="4" customWidth="1"/>
    <col min="6" max="6" width="34.8515625" style="4" bestFit="1" customWidth="1"/>
    <col min="7" max="16384" width="9.140625" style="4" customWidth="1"/>
  </cols>
  <sheetData>
    <row r="1" spans="1:4" ht="18.75">
      <c r="A1" s="20" t="s">
        <v>7</v>
      </c>
      <c r="B1" s="20"/>
      <c r="C1" s="20"/>
      <c r="D1" s="20"/>
    </row>
    <row r="4" spans="1:2" ht="15.75">
      <c r="A4" s="5" t="s">
        <v>6</v>
      </c>
      <c r="B4" s="17"/>
    </row>
    <row r="6" spans="1:3" ht="15.75">
      <c r="A6" s="5" t="s">
        <v>4</v>
      </c>
      <c r="B6" s="15"/>
      <c r="C6" s="6"/>
    </row>
    <row r="7" spans="1:3" ht="15.75">
      <c r="A7" s="5"/>
      <c r="B7" s="10"/>
      <c r="C7" s="6"/>
    </row>
    <row r="8" spans="1:3" ht="15.75">
      <c r="A8" s="5" t="s">
        <v>5</v>
      </c>
      <c r="B8" s="16"/>
      <c r="C8" s="7"/>
    </row>
    <row r="10" spans="1:4" ht="15.75">
      <c r="A10" s="8"/>
      <c r="B10" s="8"/>
      <c r="C10" s="8"/>
      <c r="D10" s="9"/>
    </row>
    <row r="11" spans="1:4" ht="15.75">
      <c r="A11" s="14" t="s">
        <v>8</v>
      </c>
      <c r="B11" s="8"/>
      <c r="C11" s="8"/>
      <c r="D11" s="9"/>
    </row>
    <row r="12" spans="1:4" ht="15.75">
      <c r="A12" s="8"/>
      <c r="B12" s="8"/>
      <c r="C12" s="8"/>
      <c r="D12" s="9"/>
    </row>
    <row r="13" spans="1:4" ht="15.75">
      <c r="A13" s="4" t="s">
        <v>11</v>
      </c>
      <c r="D13" s="10" t="e">
        <f>(B6*'Lookup Values'!E1)/'Lookup Values'!B34</f>
        <v>#N/A</v>
      </c>
    </row>
    <row r="14" ht="15.75">
      <c r="D14" s="10"/>
    </row>
    <row r="15" spans="1:4" ht="15.75">
      <c r="A15" s="4" t="s">
        <v>10</v>
      </c>
      <c r="D15" s="10" t="e">
        <f>B6-D13</f>
        <v>#N/A</v>
      </c>
    </row>
    <row r="16" ht="15.75">
      <c r="D16" s="10"/>
    </row>
    <row r="17" ht="15.75">
      <c r="D17" s="12"/>
    </row>
    <row r="19" spans="1:4" ht="15.75">
      <c r="A19" s="4" t="s">
        <v>3</v>
      </c>
      <c r="D19" s="13" t="e">
        <f>(B6*'Lookup Values'!B34)/'Lookup Values'!E1</f>
        <v>#N/A</v>
      </c>
    </row>
    <row r="21" spans="1:4" ht="15.75">
      <c r="A21" s="4" t="s">
        <v>9</v>
      </c>
      <c r="D21" s="11" t="e">
        <f>B4-D19</f>
        <v>#N/A</v>
      </c>
    </row>
  </sheetData>
  <sheetProtection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D36" sqref="D36"/>
    </sheetView>
  </sheetViews>
  <sheetFormatPr defaultColWidth="9.140625" defaultRowHeight="15"/>
  <cols>
    <col min="1" max="1" width="13.57421875" style="0" customWidth="1"/>
    <col min="4" max="4" width="34.8515625" style="0" bestFit="1" customWidth="1"/>
  </cols>
  <sheetData>
    <row r="1" spans="1:5" ht="15">
      <c r="A1" s="2" t="s">
        <v>0</v>
      </c>
      <c r="B1" s="2" t="s">
        <v>1</v>
      </c>
      <c r="D1" t="s">
        <v>2</v>
      </c>
      <c r="E1" s="3" t="e">
        <f>LOOKUP('Calculate Purchasing Power'!B8,'Lookup Values'!A2:A31,'Lookup Values'!B2:B31)</f>
        <v>#N/A</v>
      </c>
    </row>
    <row r="2" spans="1:7" ht="15">
      <c r="A2" s="2">
        <v>1980</v>
      </c>
      <c r="B2" s="18">
        <v>82.4</v>
      </c>
      <c r="G2" s="18"/>
    </row>
    <row r="3" spans="1:7" ht="15">
      <c r="A3" s="2">
        <v>1981</v>
      </c>
      <c r="B3" s="18">
        <v>90.9</v>
      </c>
      <c r="F3" s="1"/>
      <c r="G3" s="18"/>
    </row>
    <row r="4" spans="1:7" ht="15">
      <c r="A4" s="2">
        <v>1982</v>
      </c>
      <c r="B4" s="18">
        <v>96.5</v>
      </c>
      <c r="F4" s="1"/>
      <c r="G4" s="18"/>
    </row>
    <row r="5" spans="1:7" ht="15">
      <c r="A5" s="2">
        <v>1983</v>
      </c>
      <c r="B5" s="18">
        <v>99.6</v>
      </c>
      <c r="F5" s="1"/>
      <c r="G5" s="18"/>
    </row>
    <row r="6" spans="1:7" ht="15">
      <c r="A6" s="2">
        <v>1984</v>
      </c>
      <c r="B6" s="18">
        <v>103.9</v>
      </c>
      <c r="F6" s="1"/>
      <c r="G6" s="18"/>
    </row>
    <row r="7" spans="1:7" ht="15">
      <c r="A7" s="2">
        <v>1985</v>
      </c>
      <c r="B7" s="18">
        <v>107.6</v>
      </c>
      <c r="F7" s="1"/>
      <c r="G7" s="18"/>
    </row>
    <row r="8" spans="1:7" ht="15">
      <c r="A8" s="2">
        <v>1986</v>
      </c>
      <c r="B8" s="18">
        <v>109.6</v>
      </c>
      <c r="F8" s="1"/>
      <c r="G8" s="18"/>
    </row>
    <row r="9" spans="1:7" ht="15">
      <c r="A9" s="2">
        <v>1987</v>
      </c>
      <c r="B9" s="18">
        <v>113.6</v>
      </c>
      <c r="F9" s="1"/>
      <c r="G9" s="18"/>
    </row>
    <row r="10" spans="1:7" ht="15">
      <c r="A10" s="2">
        <v>1988</v>
      </c>
      <c r="B10" s="18">
        <v>118.3</v>
      </c>
      <c r="F10" s="1"/>
      <c r="G10" s="18"/>
    </row>
    <row r="11" spans="1:7" ht="15">
      <c r="A11" s="2">
        <v>1989</v>
      </c>
      <c r="B11" s="18">
        <v>124</v>
      </c>
      <c r="F11" s="1"/>
      <c r="G11" s="18"/>
    </row>
    <row r="12" spans="1:7" ht="15">
      <c r="A12" s="2">
        <v>1990</v>
      </c>
      <c r="B12" s="18">
        <v>130.7</v>
      </c>
      <c r="F12" s="1"/>
      <c r="G12" s="18"/>
    </row>
    <row r="13" spans="1:7" ht="15">
      <c r="A13" s="2">
        <v>1991</v>
      </c>
      <c r="B13" s="18">
        <v>136.2</v>
      </c>
      <c r="F13" s="1"/>
      <c r="G13" s="18"/>
    </row>
    <row r="14" spans="1:7" ht="15">
      <c r="A14" s="2">
        <v>1992</v>
      </c>
      <c r="B14" s="18">
        <v>140.3</v>
      </c>
      <c r="F14" s="1"/>
      <c r="G14" s="18"/>
    </row>
    <row r="15" spans="1:7" ht="15">
      <c r="A15" s="2">
        <v>1993</v>
      </c>
      <c r="B15" s="18">
        <v>144.5</v>
      </c>
      <c r="F15" s="1"/>
      <c r="G15" s="18"/>
    </row>
    <row r="16" spans="1:7" ht="15">
      <c r="A16" s="2">
        <v>1994</v>
      </c>
      <c r="B16" s="18">
        <v>148.2</v>
      </c>
      <c r="F16" s="1"/>
      <c r="G16" s="18"/>
    </row>
    <row r="17" spans="1:7" ht="15">
      <c r="A17" s="2">
        <v>1995</v>
      </c>
      <c r="B17" s="18">
        <v>152.4</v>
      </c>
      <c r="F17" s="1"/>
      <c r="G17" s="18"/>
    </row>
    <row r="18" spans="1:7" ht="15">
      <c r="A18" s="2">
        <v>1996</v>
      </c>
      <c r="B18" s="18">
        <v>156.9</v>
      </c>
      <c r="F18" s="1"/>
      <c r="G18" s="18"/>
    </row>
    <row r="19" spans="1:7" ht="15">
      <c r="A19" s="2">
        <v>1997</v>
      </c>
      <c r="B19" s="18">
        <v>160.5</v>
      </c>
      <c r="F19" s="1"/>
      <c r="G19" s="18"/>
    </row>
    <row r="20" spans="1:7" ht="15">
      <c r="A20" s="2">
        <v>1998</v>
      </c>
      <c r="B20" s="18">
        <v>163</v>
      </c>
      <c r="F20" s="1"/>
      <c r="G20" s="18"/>
    </row>
    <row r="21" spans="1:7" ht="15">
      <c r="A21" s="2">
        <v>1999</v>
      </c>
      <c r="B21" s="18">
        <v>166.6</v>
      </c>
      <c r="F21" s="1"/>
      <c r="G21" s="18"/>
    </row>
    <row r="22" spans="1:7" ht="15">
      <c r="A22" s="2">
        <v>2000</v>
      </c>
      <c r="B22" s="18">
        <v>172.2</v>
      </c>
      <c r="F22" s="1"/>
      <c r="G22" s="18"/>
    </row>
    <row r="23" spans="1:7" ht="15">
      <c r="A23" s="2">
        <v>2001</v>
      </c>
      <c r="B23" s="18">
        <v>177.1</v>
      </c>
      <c r="F23" s="1"/>
      <c r="G23" s="18"/>
    </row>
    <row r="24" spans="1:7" ht="15">
      <c r="A24" s="2">
        <v>2002</v>
      </c>
      <c r="B24" s="18">
        <v>179.9</v>
      </c>
      <c r="F24" s="1"/>
      <c r="G24" s="18"/>
    </row>
    <row r="25" spans="1:7" ht="15">
      <c r="A25" s="2">
        <v>2003</v>
      </c>
      <c r="B25" s="18">
        <v>184</v>
      </c>
      <c r="F25" s="1"/>
      <c r="G25" s="18"/>
    </row>
    <row r="26" spans="1:7" ht="15">
      <c r="A26" s="2">
        <v>2004</v>
      </c>
      <c r="B26" s="18">
        <v>188.9</v>
      </c>
      <c r="F26" s="1"/>
      <c r="G26" s="18"/>
    </row>
    <row r="27" spans="1:7" ht="15">
      <c r="A27" s="2">
        <v>2005</v>
      </c>
      <c r="B27" s="18">
        <v>195.3</v>
      </c>
      <c r="G27" s="18"/>
    </row>
    <row r="28" spans="1:7" ht="15">
      <c r="A28" s="2">
        <v>2006</v>
      </c>
      <c r="B28" s="18">
        <v>201.6</v>
      </c>
      <c r="G28" s="18"/>
    </row>
    <row r="29" spans="1:7" ht="15">
      <c r="A29" s="2">
        <v>2007</v>
      </c>
      <c r="B29" s="19">
        <v>207.342</v>
      </c>
      <c r="G29" s="19"/>
    </row>
    <row r="30" spans="1:7" ht="15">
      <c r="A30" s="2">
        <v>2008</v>
      </c>
      <c r="B30" s="19">
        <v>215.303</v>
      </c>
      <c r="G30" s="19"/>
    </row>
    <row r="31" spans="1:7" ht="15">
      <c r="A31" s="2">
        <v>2009</v>
      </c>
      <c r="B31" s="19">
        <v>214.537</v>
      </c>
      <c r="G31" s="19"/>
    </row>
    <row r="32" spans="1:7" ht="15">
      <c r="A32" s="2">
        <v>2010</v>
      </c>
      <c r="B32" s="19">
        <v>218.056</v>
      </c>
      <c r="G32" s="19"/>
    </row>
    <row r="33" spans="1:2" ht="15">
      <c r="A33" s="2">
        <v>2011</v>
      </c>
      <c r="B33" s="19">
        <v>224.939</v>
      </c>
    </row>
    <row r="34" spans="1:2" ht="15">
      <c r="A34" s="2">
        <v>2012</v>
      </c>
      <c r="B34">
        <v>229.594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Ilana Boivie</dc:creator>
  <cp:keywords/>
  <dc:description/>
  <cp:lastModifiedBy>Ilana Boivie</cp:lastModifiedBy>
  <cp:lastPrinted>2010-03-24T18:39:51Z</cp:lastPrinted>
  <dcterms:created xsi:type="dcterms:W3CDTF">2010-03-23T17:24:25Z</dcterms:created>
  <dcterms:modified xsi:type="dcterms:W3CDTF">2013-11-27T20:58:04Z</dcterms:modified>
  <cp:category/>
  <cp:version/>
  <cp:contentType/>
  <cp:contentStatus/>
</cp:coreProperties>
</file>